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48 - Suchfeld in Excel erstellen\"/>
    </mc:Choice>
  </mc:AlternateContent>
  <xr:revisionPtr revIDLastSave="0" documentId="13_ncr:1_{09148856-CCF5-45D9-89C2-F3F283E9619D}" xr6:coauthVersionLast="47" xr6:coauthVersionMax="47" xr10:uidLastSave="{00000000-0000-0000-0000-000000000000}"/>
  <bookViews>
    <workbookView xWindow="-120" yWindow="-120" windowWidth="29040" windowHeight="15840" activeTab="3" xr2:uid="{EC1AA16D-8886-46ED-BF6A-0579D81BF62F}"/>
  </bookViews>
  <sheets>
    <sheet name="Tabelle1" sheetId="1" r:id="rId1"/>
    <sheet name="Tabelle2" sheetId="2" r:id="rId2"/>
    <sheet name="Tabelle3" sheetId="3" r:id="rId3"/>
    <sheet name="Tabel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 a="1"/>
  <c r="B7" i="4" s="1"/>
  <c r="C14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  <c r="C3" i="1"/>
  <c r="C4" i="1"/>
  <c r="C5" i="1"/>
  <c r="C6" i="1"/>
  <c r="C7" i="1"/>
  <c r="C8" i="1"/>
  <c r="C9" i="1"/>
  <c r="C10" i="1"/>
  <c r="C11" i="1"/>
  <c r="C12" i="1"/>
  <c r="C13" i="1"/>
  <c r="C1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2" i="1"/>
  <c r="G9" i="1" l="1"/>
  <c r="G7" i="1"/>
  <c r="G11" i="1"/>
  <c r="G10" i="1"/>
  <c r="G13" i="1"/>
  <c r="G5" i="1"/>
  <c r="G12" i="1"/>
  <c r="G3" i="1"/>
  <c r="G14" i="1"/>
  <c r="G6" i="1"/>
  <c r="G4" i="1"/>
  <c r="G15" i="1"/>
  <c r="G8" i="1"/>
  <c r="D10" i="1"/>
  <c r="G2" i="1"/>
  <c r="D4" i="1"/>
  <c r="D12" i="1"/>
  <c r="D15" i="1"/>
  <c r="D2" i="1"/>
  <c r="D8" i="1"/>
  <c r="D11" i="1"/>
  <c r="D3" i="1"/>
  <c r="D6" i="1"/>
  <c r="D5" i="1"/>
  <c r="D14" i="1"/>
  <c r="D13" i="1"/>
  <c r="D7" i="1"/>
  <c r="D9" i="1"/>
  <c r="B6" i="2" l="1" a="1"/>
  <c r="B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<sst xmlns="http://schemas.openxmlformats.org/spreadsheetml/2006/main" count="58" uniqueCount="22">
  <si>
    <t>Land</t>
  </si>
  <si>
    <t>Stückkosten</t>
  </si>
  <si>
    <t>Deutschland</t>
  </si>
  <si>
    <t>Frankreich</t>
  </si>
  <si>
    <t>Spanien</t>
  </si>
  <si>
    <t>Portugal</t>
  </si>
  <si>
    <t>Dänemark</t>
  </si>
  <si>
    <t>Norwegen</t>
  </si>
  <si>
    <t>Schweden</t>
  </si>
  <si>
    <t>Niederlande</t>
  </si>
  <si>
    <t>Belgien</t>
  </si>
  <si>
    <t>Italien</t>
  </si>
  <si>
    <t>Österreich</t>
  </si>
  <si>
    <t>Schweiz</t>
  </si>
  <si>
    <t>Tschechien</t>
  </si>
  <si>
    <t>Polen</t>
  </si>
  <si>
    <t>VKP</t>
  </si>
  <si>
    <t>Gesamtkosten</t>
  </si>
  <si>
    <t>prod. Anzahl</t>
  </si>
  <si>
    <t>Nachfrage</t>
  </si>
  <si>
    <t>mögl. Umsatz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</si>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</sst>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3" fontId="0" fillId="0" borderId="0" xfId="0" applyNumberFormat="1"/>
    <xf numFmtId="44" fontId="0" fillId="0" borderId="0" xfId="1" applyFont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/>
    <xf numFmtId="0" fontId="0" fillId="3" borderId="0" xfId="0" applyFill="1"/>
    <xf numFmtId="3" fontId="0" fillId="3" borderId="0" xfId="0" applyNumberFormat="1" applyFill="1"/>
    <xf numFmtId="44" fontId="0" fillId="3" borderId="0" xfId="1" applyFont="1" applyFill="1"/>
    <xf numFmtId="0" fontId="2" fillId="3" borderId="4" xfId="0" applyFont="1" applyFill="1" applyBorder="1"/>
    <xf numFmtId="3" fontId="2" fillId="3" borderId="4" xfId="0" applyNumberFormat="1" applyFont="1" applyFill="1" applyBorder="1"/>
    <xf numFmtId="44" fontId="2" fillId="3" borderId="4" xfId="1" applyFont="1" applyFill="1" applyBorder="1"/>
    <xf numFmtId="0" fontId="4" fillId="4" borderId="0" xfId="0" applyFont="1" applyFill="1"/>
  </cellXfs>
  <cellStyles count="2">
    <cellStyle name="Standard" xfId="0" builtinId="0"/>
    <cellStyle name="Währung" xfId="1" builtinId="4"/>
  </cellStyles>
  <dxfs count="18"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579767</xdr:colOff>
      <xdr:row>1</xdr:row>
      <xdr:rowOff>135866</xdr:rowOff>
    </xdr:from>
    <xdr:to>
      <xdr:col>7</xdr:col>
      <xdr:colOff>389267</xdr:colOff>
      <xdr:row>3</xdr:row>
      <xdr:rowOff>50141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41767" y="326366"/>
          <a:ext cx="4989871" cy="2952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589292</xdr:colOff>
      <xdr:row>1</xdr:row>
      <xdr:rowOff>140468</xdr:rowOff>
    </xdr:from>
    <xdr:to>
      <xdr:col>1</xdr:col>
      <xdr:colOff>873425</xdr:colOff>
      <xdr:row>3</xdr:row>
      <xdr:rowOff>43601</xdr:rowOff>
    </xdr:to>
    <xdr:pic>
      <xdr:nvPicPr>
        <xdr:cNvPr id="4" name="Grafik 3" descr="Lupe mit einfarbiger Füllu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51292" y="330968"/>
          <a:ext cx="284133" cy="28413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1066800</xdr:colOff>
          <xdr:row>1</xdr:row>
          <xdr:rowOff>161925</xdr:rowOff>
        </xdr:from>
        <xdr:to>
          <xdr:col>7</xdr:col>
          <xdr:colOff>104775</xdr:colOff>
          <xdr:row>3</xdr:row>
          <xdr:rowOff>19050</xdr:rowOff>
        </xdr:to>
        <xdr:sp macro="" textlink="">
          <xdr:nvSpPr>
            <xdr:cNvPr id="2049" name="Text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133350</xdr:rowOff>
    </xdr:from>
    <xdr:to>
      <xdr:col>7</xdr:col>
      <xdr:colOff>942975</xdr:colOff>
      <xdr:row>4</xdr:row>
      <xdr:rowOff>66675</xdr:rowOff>
    </xdr:to>
    <xdr:sp macro="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62000" y="514350"/>
          <a:ext cx="6153883" cy="3143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21248</xdr:colOff>
      <xdr:row>2</xdr:row>
      <xdr:rowOff>153133</xdr:rowOff>
    </xdr:from>
    <xdr:to>
      <xdr:col>1</xdr:col>
      <xdr:colOff>296008</xdr:colOff>
      <xdr:row>4</xdr:row>
      <xdr:rowOff>46893</xdr:rowOff>
    </xdr:to>
    <xdr:pic>
      <xdr:nvPicPr>
        <xdr:cNvPr id="4" name="Grafik 3" descr="Lupe mit einfarbiger Füllu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3248" y="534133"/>
          <a:ext cx="274760" cy="2747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2</xdr:row>
          <xdr:rowOff>161925</xdr:rowOff>
        </xdr:from>
        <xdr:to>
          <xdr:col>7</xdr:col>
          <xdr:colOff>904875</xdr:colOff>
          <xdr:row>4</xdr:row>
          <xdr:rowOff>38100</xdr:rowOff>
        </xdr:to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E6F89B-2987-43BD-8024-5E05CD777B74}" name="Daten" displayName="Daten" ref="A1:G15" totalsRowShown="0" headerRowDxfId="17" dataDxfId="16" dataCellStyle="Währung">
  <autoFilter ref="A1:G15" xr:uid="{F4E6F89B-2987-43BD-8024-5E05CD777B74}"/>
  <tableColumns count="7">
    <tableColumn id="1" xr3:uid="{2B0E8F7F-A55B-44E8-B5E3-C944B62DFE28}" name="Land"/>
    <tableColumn id="2" xr3:uid="{B9B21909-0E40-4D08-A52D-CE49C0A00978}" name="prod. Anzahl" dataDxfId="15">
      <calculatedColumnFormula>RANDBETWEEN(100,10000)</calculatedColumnFormula>
    </tableColumn>
    <tableColumn id="3" xr3:uid="{3C90C9F3-B333-4C6D-97D2-6E0F4A2FDFD2}" name="Stückkosten" dataDxfId="14" dataCellStyle="Währung">
      <calculatedColumnFormula>RANDBETWEEN(1,15)</calculatedColumnFormula>
    </tableColumn>
    <tableColumn id="4" xr3:uid="{3F8FE019-37A2-46A4-B561-20916DDA8098}" name="Gesamtkosten" dataDxfId="13" dataCellStyle="Währung">
      <calculatedColumnFormula>B2*C2</calculatedColumnFormula>
    </tableColumn>
    <tableColumn id="5" xr3:uid="{7E6AC1AB-3CAB-4E95-9452-68B8C0CEA990}" name="Nachfrage" dataDxfId="12">
      <calculatedColumnFormula>RANDBETWEEN(1000,10000)</calculatedColumnFormula>
    </tableColumn>
    <tableColumn id="6" xr3:uid="{6A69720C-6E9D-4288-9D51-12F85B6222AD}" name="VKP" dataDxfId="11" dataCellStyle="Währung">
      <calculatedColumnFormula>RANDBETWEEN(15,35)</calculatedColumnFormula>
    </tableColumn>
    <tableColumn id="7" xr3:uid="{6EE95D2D-F776-4C93-90C9-AE422A33F5E7}" name="mögl. Umsatz" dataDxfId="10" dataCellStyle="Währung">
      <calculatedColumnFormula>F2*E2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6AAE2B0-3ED6-4889-9280-B147CE57C0CC}" name="Tabelle3" displayName="Tabelle3" ref="A1:G15" totalsRowShown="0" headerRowDxfId="9" dataDxfId="8" headerRowCellStyle="Währung" dataCellStyle="Währung">
  <autoFilter ref="A1:G15" xr:uid="{A6AAE2B0-3ED6-4889-9280-B147CE57C0CC}"/>
  <tableColumns count="7">
    <tableColumn id="1" xr3:uid="{23ED452A-6B94-489C-AD94-84F5C7E9685E}" name="Land"/>
    <tableColumn id="2" xr3:uid="{4F7370A3-11C5-48E6-B27D-F16EDEE9783F}" name="prod. Anzahl" dataDxfId="7"/>
    <tableColumn id="3" xr3:uid="{000D0ED0-B070-4E96-BDDD-BAB59A3EC5E7}" name="Stückkosten" dataDxfId="6" dataCellStyle="Währung"/>
    <tableColumn id="4" xr3:uid="{9F41CD49-165E-46A6-9658-9C8FF5964EF2}" name="Gesamtkosten" dataDxfId="5" dataCellStyle="Währung"/>
    <tableColumn id="5" xr3:uid="{EA7458BB-8C4E-4197-9769-8906219DAF7C}" name="Nachfrage" dataDxfId="4"/>
    <tableColumn id="6" xr3:uid="{C4F4479E-CFB9-40A8-9403-A96EB041614A}" name="VKP" dataDxfId="3" dataCellStyle="Währung"/>
    <tableColumn id="7" xr3:uid="{49220345-FBFB-4711-B0CE-C722004262D1}" name="mögl. Umsatz" dataDxfId="2" dataCellStyle="Währung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4A86-D843-466A-9576-0F0240E40E02}">
  <sheetPr codeName="Tabelle2"/>
  <dimension ref="A1:G22"/>
  <sheetViews>
    <sheetView workbookViewId="0">
      <selection sqref="A1:G15"/>
    </sheetView>
  </sheetViews>
  <sheetFormatPr baseColWidth="10" defaultRowHeight="15" x14ac:dyDescent="0.25"/>
  <cols>
    <col min="1" max="1" width="25.42578125" customWidth="1"/>
    <col min="2" max="2" width="14.140625" customWidth="1"/>
    <col min="3" max="3" width="14.28515625" customWidth="1"/>
    <col min="4" max="4" width="16.28515625" customWidth="1"/>
    <col min="5" max="5" width="12.28515625" customWidth="1"/>
    <col min="6" max="6" width="8.42578125" bestFit="1" customWidth="1"/>
    <col min="7" max="7" width="15.140625" customWidth="1"/>
  </cols>
  <sheetData>
    <row r="1" spans="1:7" x14ac:dyDescent="0.25">
      <c r="A1" s="3" t="s">
        <v>0</v>
      </c>
      <c r="B1" s="3" t="s">
        <v>18</v>
      </c>
      <c r="C1" s="3" t="s">
        <v>1</v>
      </c>
      <c r="D1" s="3" t="s">
        <v>17</v>
      </c>
      <c r="E1" s="3" t="s">
        <v>19</v>
      </c>
      <c r="F1" s="3" t="s">
        <v>16</v>
      </c>
      <c r="G1" s="3" t="s">
        <v>20</v>
      </c>
    </row>
    <row r="2" spans="1:7" x14ac:dyDescent="0.25">
      <c r="A2" t="s">
        <v>2</v>
      </c>
      <c r="B2" s="1">
        <f ca="1">RANDBETWEEN(100,10000)</f>
        <v>5305</v>
      </c>
      <c r="C2" s="2">
        <f ca="1">RANDBETWEEN(1,15)</f>
        <v>2</v>
      </c>
      <c r="D2" s="2">
        <f ca="1">B2*C2</f>
        <v>10610</v>
      </c>
      <c r="E2" s="1">
        <f ca="1">RANDBETWEEN(1000,10000)</f>
        <v>4051</v>
      </c>
      <c r="F2" s="2">
        <f ca="1">RANDBETWEEN(15,35)</f>
        <v>25</v>
      </c>
      <c r="G2" s="2">
        <f ca="1">F2*E2</f>
        <v>101275</v>
      </c>
    </row>
    <row r="3" spans="1:7" x14ac:dyDescent="0.25">
      <c r="A3" t="s">
        <v>3</v>
      </c>
      <c r="B3" s="1">
        <f t="shared" ref="B3:B15" ca="1" si="0">RANDBETWEEN(100,10000)</f>
        <v>2266</v>
      </c>
      <c r="C3" s="2">
        <f t="shared" ref="C3:C15" ca="1" si="1">RANDBETWEEN(1,15)</f>
        <v>10</v>
      </c>
      <c r="D3" s="2">
        <f t="shared" ref="D3:D15" ca="1" si="2">B3*C3</f>
        <v>22660</v>
      </c>
      <c r="E3" s="1">
        <f t="shared" ref="E3:E15" ca="1" si="3">RANDBETWEEN(1000,10000)</f>
        <v>5813</v>
      </c>
      <c r="F3" s="2">
        <f t="shared" ref="F3:F15" ca="1" si="4">RANDBETWEEN(15,35)</f>
        <v>23</v>
      </c>
      <c r="G3" s="2">
        <f t="shared" ref="G3:G15" ca="1" si="5">F3*E3</f>
        <v>133699</v>
      </c>
    </row>
    <row r="4" spans="1:7" x14ac:dyDescent="0.25">
      <c r="A4" t="s">
        <v>4</v>
      </c>
      <c r="B4" s="1">
        <f t="shared" ca="1" si="0"/>
        <v>7831</v>
      </c>
      <c r="C4" s="2">
        <f t="shared" ca="1" si="1"/>
        <v>7</v>
      </c>
      <c r="D4" s="2">
        <f t="shared" ca="1" si="2"/>
        <v>54817</v>
      </c>
      <c r="E4" s="1">
        <f t="shared" ca="1" si="3"/>
        <v>8829</v>
      </c>
      <c r="F4" s="2">
        <f t="shared" ca="1" si="4"/>
        <v>33</v>
      </c>
      <c r="G4" s="2">
        <f t="shared" ca="1" si="5"/>
        <v>291357</v>
      </c>
    </row>
    <row r="5" spans="1:7" x14ac:dyDescent="0.25">
      <c r="A5" t="s">
        <v>5</v>
      </c>
      <c r="B5" s="1">
        <f t="shared" ca="1" si="0"/>
        <v>4405</v>
      </c>
      <c r="C5" s="2">
        <f t="shared" ca="1" si="1"/>
        <v>15</v>
      </c>
      <c r="D5" s="2">
        <f t="shared" ca="1" si="2"/>
        <v>66075</v>
      </c>
      <c r="E5" s="1">
        <f t="shared" ca="1" si="3"/>
        <v>1849</v>
      </c>
      <c r="F5" s="2">
        <f t="shared" ca="1" si="4"/>
        <v>23</v>
      </c>
      <c r="G5" s="2">
        <f t="shared" ca="1" si="5"/>
        <v>42527</v>
      </c>
    </row>
    <row r="6" spans="1:7" x14ac:dyDescent="0.25">
      <c r="A6" t="s">
        <v>8</v>
      </c>
      <c r="B6" s="1">
        <f t="shared" ca="1" si="0"/>
        <v>9978</v>
      </c>
      <c r="C6" s="2">
        <f t="shared" ca="1" si="1"/>
        <v>12</v>
      </c>
      <c r="D6" s="2">
        <f t="shared" ca="1" si="2"/>
        <v>119736</v>
      </c>
      <c r="E6" s="1">
        <f t="shared" ca="1" si="3"/>
        <v>2548</v>
      </c>
      <c r="F6" s="2">
        <f t="shared" ca="1" si="4"/>
        <v>24</v>
      </c>
      <c r="G6" s="2">
        <f t="shared" ca="1" si="5"/>
        <v>61152</v>
      </c>
    </row>
    <row r="7" spans="1:7" x14ac:dyDescent="0.25">
      <c r="A7" t="s">
        <v>7</v>
      </c>
      <c r="B7" s="1">
        <f t="shared" ca="1" si="0"/>
        <v>185</v>
      </c>
      <c r="C7" s="2">
        <f t="shared" ca="1" si="1"/>
        <v>3</v>
      </c>
      <c r="D7" s="2">
        <f t="shared" ca="1" si="2"/>
        <v>555</v>
      </c>
      <c r="E7" s="1">
        <f t="shared" ca="1" si="3"/>
        <v>7288</v>
      </c>
      <c r="F7" s="2">
        <f t="shared" ca="1" si="4"/>
        <v>29</v>
      </c>
      <c r="G7" s="2">
        <f t="shared" ca="1" si="5"/>
        <v>211352</v>
      </c>
    </row>
    <row r="8" spans="1:7" x14ac:dyDescent="0.25">
      <c r="A8" t="s">
        <v>6</v>
      </c>
      <c r="B8" s="1">
        <f t="shared" ca="1" si="0"/>
        <v>9085</v>
      </c>
      <c r="C8" s="2">
        <f t="shared" ca="1" si="1"/>
        <v>10</v>
      </c>
      <c r="D8" s="2">
        <f t="shared" ca="1" si="2"/>
        <v>90850</v>
      </c>
      <c r="E8" s="1">
        <f t="shared" ca="1" si="3"/>
        <v>6895</v>
      </c>
      <c r="F8" s="2">
        <f t="shared" ca="1" si="4"/>
        <v>20</v>
      </c>
      <c r="G8" s="2">
        <f t="shared" ca="1" si="5"/>
        <v>137900</v>
      </c>
    </row>
    <row r="9" spans="1:7" x14ac:dyDescent="0.25">
      <c r="A9" t="s">
        <v>10</v>
      </c>
      <c r="B9" s="1">
        <f t="shared" ca="1" si="0"/>
        <v>4905</v>
      </c>
      <c r="C9" s="2">
        <f t="shared" ca="1" si="1"/>
        <v>6</v>
      </c>
      <c r="D9" s="2">
        <f t="shared" ca="1" si="2"/>
        <v>29430</v>
      </c>
      <c r="E9" s="1">
        <f t="shared" ca="1" si="3"/>
        <v>1214</v>
      </c>
      <c r="F9" s="2">
        <f t="shared" ca="1" si="4"/>
        <v>24</v>
      </c>
      <c r="G9" s="2">
        <f t="shared" ca="1" si="5"/>
        <v>29136</v>
      </c>
    </row>
    <row r="10" spans="1:7" x14ac:dyDescent="0.25">
      <c r="A10" t="s">
        <v>9</v>
      </c>
      <c r="B10" s="1">
        <f t="shared" ca="1" si="0"/>
        <v>5445</v>
      </c>
      <c r="C10" s="2">
        <f t="shared" ca="1" si="1"/>
        <v>1</v>
      </c>
      <c r="D10" s="2">
        <f t="shared" ca="1" si="2"/>
        <v>5445</v>
      </c>
      <c r="E10" s="1">
        <f t="shared" ca="1" si="3"/>
        <v>6987</v>
      </c>
      <c r="F10" s="2">
        <f t="shared" ca="1" si="4"/>
        <v>33</v>
      </c>
      <c r="G10" s="2">
        <f t="shared" ca="1" si="5"/>
        <v>230571</v>
      </c>
    </row>
    <row r="11" spans="1:7" x14ac:dyDescent="0.25">
      <c r="A11" t="s">
        <v>11</v>
      </c>
      <c r="B11" s="1">
        <f t="shared" ca="1" si="0"/>
        <v>6556</v>
      </c>
      <c r="C11" s="2">
        <f t="shared" ca="1" si="1"/>
        <v>2</v>
      </c>
      <c r="D11" s="2">
        <f t="shared" ca="1" si="2"/>
        <v>13112</v>
      </c>
      <c r="E11" s="1">
        <f t="shared" ca="1" si="3"/>
        <v>9541</v>
      </c>
      <c r="F11" s="2">
        <f t="shared" ca="1" si="4"/>
        <v>15</v>
      </c>
      <c r="G11" s="2">
        <f t="shared" ca="1" si="5"/>
        <v>143115</v>
      </c>
    </row>
    <row r="12" spans="1:7" x14ac:dyDescent="0.25">
      <c r="A12" t="s">
        <v>12</v>
      </c>
      <c r="B12" s="1">
        <f t="shared" ca="1" si="0"/>
        <v>1455</v>
      </c>
      <c r="C12" s="2">
        <f t="shared" ca="1" si="1"/>
        <v>15</v>
      </c>
      <c r="D12" s="2">
        <f t="shared" ca="1" si="2"/>
        <v>21825</v>
      </c>
      <c r="E12" s="1">
        <f t="shared" ca="1" si="3"/>
        <v>3953</v>
      </c>
      <c r="F12" s="2">
        <f t="shared" ca="1" si="4"/>
        <v>21</v>
      </c>
      <c r="G12" s="2">
        <f t="shared" ca="1" si="5"/>
        <v>83013</v>
      </c>
    </row>
    <row r="13" spans="1:7" x14ac:dyDescent="0.25">
      <c r="A13" t="s">
        <v>13</v>
      </c>
      <c r="B13" s="1">
        <f t="shared" ca="1" si="0"/>
        <v>1515</v>
      </c>
      <c r="C13" s="2">
        <f t="shared" ca="1" si="1"/>
        <v>7</v>
      </c>
      <c r="D13" s="2">
        <f t="shared" ca="1" si="2"/>
        <v>10605</v>
      </c>
      <c r="E13" s="1">
        <f t="shared" ca="1" si="3"/>
        <v>6290</v>
      </c>
      <c r="F13" s="2">
        <f t="shared" ca="1" si="4"/>
        <v>20</v>
      </c>
      <c r="G13" s="2">
        <f t="shared" ca="1" si="5"/>
        <v>125800</v>
      </c>
    </row>
    <row r="14" spans="1:7" x14ac:dyDescent="0.25">
      <c r="A14" t="s">
        <v>14</v>
      </c>
      <c r="B14" s="1">
        <f t="shared" ca="1" si="0"/>
        <v>4430</v>
      </c>
      <c r="C14" s="2">
        <f ca="1">RANDBETWEEN(1,15)</f>
        <v>6</v>
      </c>
      <c r="D14" s="2">
        <f t="shared" ca="1" si="2"/>
        <v>26580</v>
      </c>
      <c r="E14" s="1">
        <f t="shared" ca="1" si="3"/>
        <v>7927</v>
      </c>
      <c r="F14" s="2">
        <f t="shared" ca="1" si="4"/>
        <v>26</v>
      </c>
      <c r="G14" s="2">
        <f t="shared" ca="1" si="5"/>
        <v>206102</v>
      </c>
    </row>
    <row r="15" spans="1:7" x14ac:dyDescent="0.25">
      <c r="A15" t="s">
        <v>15</v>
      </c>
      <c r="B15" s="1">
        <f t="shared" ca="1" si="0"/>
        <v>8261</v>
      </c>
      <c r="C15" s="2">
        <f t="shared" ca="1" si="1"/>
        <v>6</v>
      </c>
      <c r="D15" s="2">
        <f t="shared" ca="1" si="2"/>
        <v>49566</v>
      </c>
      <c r="E15" s="1">
        <f t="shared" ca="1" si="3"/>
        <v>3487</v>
      </c>
      <c r="F15" s="2">
        <f t="shared" ca="1" si="4"/>
        <v>15</v>
      </c>
      <c r="G15" s="2">
        <f t="shared" ca="1" si="5"/>
        <v>52305</v>
      </c>
    </row>
    <row r="16" spans="1:7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</sheetData>
  <pageMargins left="0.7" right="0.7" top="0.78740157499999996" bottom="0.78740157499999996" header="0.3" footer="0.3"/>
  <pageSetup paperSize="9"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6934-DB1C-485E-8B33-802759E53712}">
  <sheetPr codeName="Tabelle1"/>
  <dimension ref="B1:H19"/>
  <sheetViews>
    <sheetView showGridLines="0" zoomScale="130" zoomScaleNormal="130" workbookViewId="0">
      <selection activeCell="B6" sqref="B6"/>
    </sheetView>
  </sheetViews>
  <sheetFormatPr baseColWidth="10" defaultRowHeight="15" x14ac:dyDescent="0.25"/>
  <cols>
    <col min="2" max="2" width="20.5703125" customWidth="1"/>
    <col min="4" max="4" width="12.140625" bestFit="1" customWidth="1"/>
    <col min="5" max="5" width="14.28515625" customWidth="1"/>
    <col min="8" max="8" width="13.7109375" bestFit="1" customWidth="1"/>
  </cols>
  <sheetData>
    <row r="1" spans="2:8" x14ac:dyDescent="0.25">
      <c r="B1" s="7" t="s">
        <v>21</v>
      </c>
    </row>
    <row r="5" spans="2:8" x14ac:dyDescent="0.25">
      <c r="B5" s="4" t="s">
        <v>0</v>
      </c>
      <c r="C5" s="5" t="s">
        <v>18</v>
      </c>
      <c r="D5" s="5" t="s">
        <v>1</v>
      </c>
      <c r="E5" s="5" t="s">
        <v>17</v>
      </c>
      <c r="F5" s="5" t="s">
        <v>19</v>
      </c>
      <c r="G5" s="5" t="s">
        <v>16</v>
      </c>
      <c r="H5" s="6" t="s">
        <v>20</v>
      </c>
    </row>
    <row r="6" spans="2:8" x14ac:dyDescent="0.25">
      <c r="B6" t="str" cm="1">
        <f t="array" aca="1" ref="B6:H19" ca="1">_xlfn._xlws.FILTER(Daten[], ISNUMBER(SEARCH($B$1,Daten[Land]))=TRUE,"Keine Daten")</f>
        <v>Deutschland</v>
      </c>
      <c r="C6" s="1">
        <f ca="1"/>
        <v>5305</v>
      </c>
      <c r="D6" s="2">
        <f ca="1"/>
        <v>2</v>
      </c>
      <c r="E6" s="2">
        <f ca="1"/>
        <v>10610</v>
      </c>
      <c r="F6" s="1">
        <f ca="1"/>
        <v>4051</v>
      </c>
      <c r="G6" s="2">
        <f ca="1"/>
        <v>25</v>
      </c>
      <c r="H6" s="2">
        <f ca="1"/>
        <v>101275</v>
      </c>
    </row>
    <row r="7" spans="2:8" x14ac:dyDescent="0.25">
      <c r="B7" t="str">
        <f ca="1"/>
        <v>Frankreich</v>
      </c>
      <c r="C7" s="1">
        <f ca="1"/>
        <v>2266</v>
      </c>
      <c r="D7" s="2">
        <f ca="1"/>
        <v>10</v>
      </c>
      <c r="E7" s="2">
        <f ca="1"/>
        <v>22660</v>
      </c>
      <c r="F7" s="1">
        <f ca="1"/>
        <v>5813</v>
      </c>
      <c r="G7" s="2">
        <f ca="1"/>
        <v>23</v>
      </c>
      <c r="H7" s="2">
        <f ca="1"/>
        <v>133699</v>
      </c>
    </row>
    <row r="8" spans="2:8" x14ac:dyDescent="0.25">
      <c r="B8" t="str">
        <f ca="1"/>
        <v>Spanien</v>
      </c>
      <c r="C8" s="1">
        <f ca="1"/>
        <v>7831</v>
      </c>
      <c r="D8" s="2">
        <f ca="1"/>
        <v>7</v>
      </c>
      <c r="E8" s="2">
        <f ca="1"/>
        <v>54817</v>
      </c>
      <c r="F8" s="1">
        <f ca="1"/>
        <v>8829</v>
      </c>
      <c r="G8" s="2">
        <f ca="1"/>
        <v>33</v>
      </c>
      <c r="H8" s="2">
        <f ca="1"/>
        <v>291357</v>
      </c>
    </row>
    <row r="9" spans="2:8" x14ac:dyDescent="0.25">
      <c r="B9" t="str">
        <f ca="1"/>
        <v>Portugal</v>
      </c>
      <c r="C9" s="1">
        <f ca="1"/>
        <v>4405</v>
      </c>
      <c r="D9" s="2">
        <f ca="1"/>
        <v>15</v>
      </c>
      <c r="E9" s="2">
        <f ca="1"/>
        <v>66075</v>
      </c>
      <c r="F9" s="1">
        <f ca="1"/>
        <v>1849</v>
      </c>
      <c r="G9" s="2">
        <f ca="1"/>
        <v>23</v>
      </c>
      <c r="H9" s="2">
        <f ca="1"/>
        <v>42527</v>
      </c>
    </row>
    <row r="10" spans="2:8" x14ac:dyDescent="0.25">
      <c r="B10" t="str">
        <f ca="1"/>
        <v>Schweden</v>
      </c>
      <c r="C10" s="1">
        <f ca="1"/>
        <v>9978</v>
      </c>
      <c r="D10" s="2">
        <f ca="1"/>
        <v>12</v>
      </c>
      <c r="E10" s="2">
        <f ca="1"/>
        <v>119736</v>
      </c>
      <c r="F10" s="1">
        <f ca="1"/>
        <v>2548</v>
      </c>
      <c r="G10" s="2">
        <f ca="1"/>
        <v>24</v>
      </c>
      <c r="H10" s="2">
        <f ca="1"/>
        <v>61152</v>
      </c>
    </row>
    <row r="11" spans="2:8" x14ac:dyDescent="0.25">
      <c r="B11" t="str">
        <f ca="1"/>
        <v>Norwegen</v>
      </c>
      <c r="C11" s="1">
        <f ca="1"/>
        <v>185</v>
      </c>
      <c r="D11" s="2">
        <f ca="1"/>
        <v>3</v>
      </c>
      <c r="E11" s="2">
        <f ca="1"/>
        <v>555</v>
      </c>
      <c r="F11" s="1">
        <f ca="1"/>
        <v>7288</v>
      </c>
      <c r="G11" s="2">
        <f ca="1"/>
        <v>29</v>
      </c>
      <c r="H11" s="2">
        <f ca="1"/>
        <v>211352</v>
      </c>
    </row>
    <row r="12" spans="2:8" x14ac:dyDescent="0.25">
      <c r="B12" t="str">
        <f ca="1"/>
        <v>Dänemark</v>
      </c>
      <c r="C12" s="1">
        <f ca="1"/>
        <v>9085</v>
      </c>
      <c r="D12" s="2">
        <f ca="1"/>
        <v>10</v>
      </c>
      <c r="E12" s="2">
        <f ca="1"/>
        <v>90850</v>
      </c>
      <c r="F12" s="1">
        <f ca="1"/>
        <v>6895</v>
      </c>
      <c r="G12" s="2">
        <f ca="1"/>
        <v>20</v>
      </c>
      <c r="H12" s="2">
        <f ca="1"/>
        <v>137900</v>
      </c>
    </row>
    <row r="13" spans="2:8" x14ac:dyDescent="0.25">
      <c r="B13" t="str">
        <f ca="1"/>
        <v>Belgien</v>
      </c>
      <c r="C13" s="1">
        <f ca="1"/>
        <v>4905</v>
      </c>
      <c r="D13" s="2">
        <f ca="1"/>
        <v>6</v>
      </c>
      <c r="E13" s="2">
        <f ca="1"/>
        <v>29430</v>
      </c>
      <c r="F13" s="1">
        <f ca="1"/>
        <v>1214</v>
      </c>
      <c r="G13" s="2">
        <f ca="1"/>
        <v>24</v>
      </c>
      <c r="H13" s="2">
        <f ca="1"/>
        <v>29136</v>
      </c>
    </row>
    <row r="14" spans="2:8" x14ac:dyDescent="0.25">
      <c r="B14" t="str">
        <f ca="1"/>
        <v>Niederlande</v>
      </c>
      <c r="C14" s="1">
        <f ca="1"/>
        <v>5445</v>
      </c>
      <c r="D14" s="2">
        <f ca="1"/>
        <v>1</v>
      </c>
      <c r="E14" s="2">
        <f ca="1"/>
        <v>5445</v>
      </c>
      <c r="F14" s="1">
        <f ca="1"/>
        <v>6987</v>
      </c>
      <c r="G14" s="2">
        <f ca="1"/>
        <v>33</v>
      </c>
      <c r="H14" s="2">
        <f ca="1"/>
        <v>230571</v>
      </c>
    </row>
    <row r="15" spans="2:8" x14ac:dyDescent="0.25">
      <c r="B15" t="str">
        <f ca="1"/>
        <v>Italien</v>
      </c>
      <c r="C15" s="1">
        <f ca="1"/>
        <v>6556</v>
      </c>
      <c r="D15" s="2">
        <f ca="1"/>
        <v>2</v>
      </c>
      <c r="E15" s="2">
        <f ca="1"/>
        <v>13112</v>
      </c>
      <c r="F15" s="1">
        <f ca="1"/>
        <v>9541</v>
      </c>
      <c r="G15" s="2">
        <f ca="1"/>
        <v>15</v>
      </c>
      <c r="H15" s="2">
        <f ca="1"/>
        <v>143115</v>
      </c>
    </row>
    <row r="16" spans="2:8" x14ac:dyDescent="0.25">
      <c r="B16" t="str">
        <f ca="1"/>
        <v>Österreich</v>
      </c>
      <c r="C16" s="1">
        <f ca="1"/>
        <v>1455</v>
      </c>
      <c r="D16" s="2">
        <f ca="1"/>
        <v>15</v>
      </c>
      <c r="E16" s="2">
        <f ca="1"/>
        <v>21825</v>
      </c>
      <c r="F16" s="1">
        <f ca="1"/>
        <v>3953</v>
      </c>
      <c r="G16" s="2">
        <f ca="1"/>
        <v>21</v>
      </c>
      <c r="H16" s="2">
        <f ca="1"/>
        <v>83013</v>
      </c>
    </row>
    <row r="17" spans="2:8" x14ac:dyDescent="0.25">
      <c r="B17" t="str">
        <f ca="1"/>
        <v>Schweiz</v>
      </c>
      <c r="C17" s="1">
        <f ca="1"/>
        <v>1515</v>
      </c>
      <c r="D17" s="2">
        <f ca="1"/>
        <v>7</v>
      </c>
      <c r="E17" s="2">
        <f ca="1"/>
        <v>10605</v>
      </c>
      <c r="F17" s="1">
        <f ca="1"/>
        <v>6290</v>
      </c>
      <c r="G17" s="2">
        <f ca="1"/>
        <v>20</v>
      </c>
      <c r="H17" s="2">
        <f ca="1"/>
        <v>125800</v>
      </c>
    </row>
    <row r="18" spans="2:8" x14ac:dyDescent="0.25">
      <c r="B18" t="str">
        <f ca="1"/>
        <v>Tschechien</v>
      </c>
      <c r="C18" s="1">
        <f ca="1"/>
        <v>4430</v>
      </c>
      <c r="D18" s="2">
        <f ca="1"/>
        <v>6</v>
      </c>
      <c r="E18" s="2">
        <f ca="1"/>
        <v>26580</v>
      </c>
      <c r="F18" s="1">
        <f ca="1"/>
        <v>7927</v>
      </c>
      <c r="G18" s="2">
        <f ca="1"/>
        <v>26</v>
      </c>
      <c r="H18" s="2">
        <f ca="1"/>
        <v>206102</v>
      </c>
    </row>
    <row r="19" spans="2:8" x14ac:dyDescent="0.25">
      <c r="B19" t="str">
        <f ca="1"/>
        <v>Polen</v>
      </c>
      <c r="C19" s="1">
        <f ca="1"/>
        <v>8261</v>
      </c>
      <c r="D19" s="2">
        <f ca="1"/>
        <v>6</v>
      </c>
      <c r="E19" s="2">
        <f ca="1"/>
        <v>49566</v>
      </c>
      <c r="F19" s="1">
        <f ca="1"/>
        <v>3487</v>
      </c>
      <c r="G19" s="2">
        <f ca="1"/>
        <v>15</v>
      </c>
      <c r="H19" s="2">
        <f ca="1"/>
        <v>52305</v>
      </c>
    </row>
  </sheetData>
  <conditionalFormatting sqref="B5:H19">
    <cfRule type="notContainsBlanks" dxfId="1" priority="1">
      <formula>LEN(TRIM(B5))&gt;0</formula>
    </cfRule>
  </conditionalFormatting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2049" r:id="rId3" name="TextBox1">
          <controlPr defaultSize="0" autoLine="0" autoPict="0" linkedCell="B1" r:id="rId4">
            <anchor moveWithCells="1">
              <from>
                <xdr:col>1</xdr:col>
                <xdr:colOff>1066800</xdr:colOff>
                <xdr:row>1</xdr:row>
                <xdr:rowOff>161925</xdr:rowOff>
              </from>
              <to>
                <xdr:col>7</xdr:col>
                <xdr:colOff>104775</xdr:colOff>
                <xdr:row>3</xdr:row>
                <xdr:rowOff>19050</xdr:rowOff>
              </to>
            </anchor>
          </controlPr>
        </control>
      </mc:Choice>
      <mc:Fallback>
        <control shapeId="2049" r:id="rId3" name="Text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31BE-D202-4123-8FB8-D9A21C6F5FD0}">
  <sheetPr codeName="Tabelle4"/>
  <dimension ref="A1:G15"/>
  <sheetViews>
    <sheetView workbookViewId="0">
      <selection activeCell="D3" sqref="D3"/>
    </sheetView>
  </sheetViews>
  <sheetFormatPr baseColWidth="10" defaultRowHeight="15" x14ac:dyDescent="0.25"/>
  <cols>
    <col min="1" max="1" width="12.140625" bestFit="1" customWidth="1"/>
    <col min="2" max="2" width="14.140625" style="1" customWidth="1"/>
    <col min="3" max="3" width="15.7109375" style="2" customWidth="1"/>
    <col min="4" max="4" width="17.7109375" style="2" customWidth="1"/>
    <col min="5" max="5" width="12.28515625" style="1" customWidth="1"/>
    <col min="6" max="6" width="8.42578125" style="2" bestFit="1" customWidth="1"/>
    <col min="7" max="7" width="16.5703125" style="2" customWidth="1"/>
  </cols>
  <sheetData>
    <row r="1" spans="1:7" x14ac:dyDescent="0.25">
      <c r="A1" s="8" t="s">
        <v>0</v>
      </c>
      <c r="B1" s="9" t="s">
        <v>18</v>
      </c>
      <c r="C1" s="10" t="s">
        <v>1</v>
      </c>
      <c r="D1" s="10" t="s">
        <v>17</v>
      </c>
      <c r="E1" s="9" t="s">
        <v>19</v>
      </c>
      <c r="F1" s="10" t="s">
        <v>16</v>
      </c>
      <c r="G1" s="10" t="s">
        <v>20</v>
      </c>
    </row>
    <row r="2" spans="1:7" x14ac:dyDescent="0.25">
      <c r="A2" t="s">
        <v>2</v>
      </c>
      <c r="B2" s="1">
        <v>215</v>
      </c>
      <c r="C2" s="2">
        <v>9</v>
      </c>
      <c r="D2" s="2">
        <v>1935</v>
      </c>
      <c r="E2" s="1">
        <v>5529</v>
      </c>
      <c r="F2" s="2">
        <v>28</v>
      </c>
      <c r="G2" s="2">
        <v>154812</v>
      </c>
    </row>
    <row r="3" spans="1:7" x14ac:dyDescent="0.25">
      <c r="A3" t="s">
        <v>3</v>
      </c>
      <c r="B3" s="1">
        <v>5355</v>
      </c>
      <c r="C3" s="2">
        <v>13</v>
      </c>
      <c r="D3" s="2">
        <v>69615</v>
      </c>
      <c r="E3" s="1">
        <v>9645</v>
      </c>
      <c r="F3" s="2">
        <v>28</v>
      </c>
      <c r="G3" s="2">
        <v>270060</v>
      </c>
    </row>
    <row r="4" spans="1:7" x14ac:dyDescent="0.25">
      <c r="A4" t="s">
        <v>4</v>
      </c>
      <c r="B4" s="1">
        <v>2986</v>
      </c>
      <c r="C4" s="2">
        <v>14</v>
      </c>
      <c r="D4" s="2">
        <v>41804</v>
      </c>
      <c r="E4" s="1">
        <v>3759</v>
      </c>
      <c r="F4" s="2">
        <v>17</v>
      </c>
      <c r="G4" s="2">
        <v>63903</v>
      </c>
    </row>
    <row r="5" spans="1:7" x14ac:dyDescent="0.25">
      <c r="A5" t="s">
        <v>5</v>
      </c>
      <c r="B5" s="1">
        <v>5143</v>
      </c>
      <c r="C5" s="2">
        <v>6</v>
      </c>
      <c r="D5" s="2">
        <v>30858</v>
      </c>
      <c r="E5" s="1">
        <v>9569</v>
      </c>
      <c r="F5" s="2">
        <v>25</v>
      </c>
      <c r="G5" s="2">
        <v>239225</v>
      </c>
    </row>
    <row r="6" spans="1:7" x14ac:dyDescent="0.25">
      <c r="A6" t="s">
        <v>8</v>
      </c>
      <c r="B6" s="1">
        <v>9985</v>
      </c>
      <c r="C6" s="2">
        <v>3</v>
      </c>
      <c r="D6" s="2">
        <v>29955</v>
      </c>
      <c r="E6" s="1">
        <v>5515</v>
      </c>
      <c r="F6" s="2">
        <v>22</v>
      </c>
      <c r="G6" s="2">
        <v>121330</v>
      </c>
    </row>
    <row r="7" spans="1:7" x14ac:dyDescent="0.25">
      <c r="A7" t="s">
        <v>7</v>
      </c>
      <c r="B7" s="1">
        <v>8467</v>
      </c>
      <c r="C7" s="2">
        <v>7</v>
      </c>
      <c r="D7" s="2">
        <v>59269</v>
      </c>
      <c r="E7" s="1">
        <v>7084</v>
      </c>
      <c r="F7" s="2">
        <v>18</v>
      </c>
      <c r="G7" s="2">
        <v>127512</v>
      </c>
    </row>
    <row r="8" spans="1:7" x14ac:dyDescent="0.25">
      <c r="A8" t="s">
        <v>6</v>
      </c>
      <c r="B8" s="1">
        <v>4077</v>
      </c>
      <c r="C8" s="2">
        <v>6</v>
      </c>
      <c r="D8" s="2">
        <v>24462</v>
      </c>
      <c r="E8" s="1">
        <v>1677</v>
      </c>
      <c r="F8" s="2">
        <v>30</v>
      </c>
      <c r="G8" s="2">
        <v>50310</v>
      </c>
    </row>
    <row r="9" spans="1:7" x14ac:dyDescent="0.25">
      <c r="A9" t="s">
        <v>10</v>
      </c>
      <c r="B9" s="1">
        <v>2048</v>
      </c>
      <c r="C9" s="2">
        <v>6</v>
      </c>
      <c r="D9" s="2">
        <v>12288</v>
      </c>
      <c r="E9" s="1">
        <v>8944</v>
      </c>
      <c r="F9" s="2">
        <v>19</v>
      </c>
      <c r="G9" s="2">
        <v>169936</v>
      </c>
    </row>
    <row r="10" spans="1:7" x14ac:dyDescent="0.25">
      <c r="A10" t="s">
        <v>9</v>
      </c>
      <c r="B10" s="1">
        <v>6529</v>
      </c>
      <c r="C10" s="2">
        <v>10</v>
      </c>
      <c r="D10" s="2">
        <v>65290</v>
      </c>
      <c r="E10" s="1">
        <v>8740</v>
      </c>
      <c r="F10" s="2">
        <v>30</v>
      </c>
      <c r="G10" s="2">
        <v>262200</v>
      </c>
    </row>
    <row r="11" spans="1:7" x14ac:dyDescent="0.25">
      <c r="A11" t="s">
        <v>11</v>
      </c>
      <c r="B11" s="1">
        <v>4452</v>
      </c>
      <c r="C11" s="2">
        <v>12</v>
      </c>
      <c r="D11" s="2">
        <v>53424</v>
      </c>
      <c r="E11" s="1">
        <v>4511</v>
      </c>
      <c r="F11" s="2">
        <v>24</v>
      </c>
      <c r="G11" s="2">
        <v>108264</v>
      </c>
    </row>
    <row r="12" spans="1:7" x14ac:dyDescent="0.25">
      <c r="A12" t="s">
        <v>12</v>
      </c>
      <c r="B12" s="1">
        <v>615</v>
      </c>
      <c r="C12" s="2">
        <v>13</v>
      </c>
      <c r="D12" s="2">
        <v>7995</v>
      </c>
      <c r="E12" s="1">
        <v>5102</v>
      </c>
      <c r="F12" s="2">
        <v>15</v>
      </c>
      <c r="G12" s="2">
        <v>76530</v>
      </c>
    </row>
    <row r="13" spans="1:7" x14ac:dyDescent="0.25">
      <c r="A13" t="s">
        <v>13</v>
      </c>
      <c r="B13" s="1">
        <v>2632</v>
      </c>
      <c r="C13" s="2">
        <v>12</v>
      </c>
      <c r="D13" s="2">
        <v>31584</v>
      </c>
      <c r="E13" s="1">
        <v>8424</v>
      </c>
      <c r="F13" s="2">
        <v>31</v>
      </c>
      <c r="G13" s="2">
        <v>261144</v>
      </c>
    </row>
    <row r="14" spans="1:7" x14ac:dyDescent="0.25">
      <c r="A14" t="s">
        <v>14</v>
      </c>
      <c r="B14" s="1">
        <v>9162</v>
      </c>
      <c r="C14" s="2">
        <v>2</v>
      </c>
      <c r="D14" s="2">
        <v>18324</v>
      </c>
      <c r="E14" s="1">
        <v>5699</v>
      </c>
      <c r="F14" s="2">
        <v>26</v>
      </c>
      <c r="G14" s="2">
        <v>148174</v>
      </c>
    </row>
    <row r="15" spans="1:7" x14ac:dyDescent="0.25">
      <c r="A15" t="s">
        <v>15</v>
      </c>
      <c r="B15" s="1">
        <v>971</v>
      </c>
      <c r="C15" s="2">
        <v>7</v>
      </c>
      <c r="D15" s="2">
        <v>6797</v>
      </c>
      <c r="E15" s="1">
        <v>4570</v>
      </c>
      <c r="F15" s="2">
        <v>28</v>
      </c>
      <c r="G15" s="2">
        <v>127960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7F938-F5EA-42BD-A0A4-0036A11AD155}">
  <sheetPr codeName="Tabelle3"/>
  <dimension ref="B1:H20"/>
  <sheetViews>
    <sheetView showGridLines="0" tabSelected="1" zoomScale="145" zoomScaleNormal="145" workbookViewId="0">
      <selection activeCell="N4" sqref="N4"/>
    </sheetView>
  </sheetViews>
  <sheetFormatPr baseColWidth="10" defaultRowHeight="15" x14ac:dyDescent="0.25"/>
  <cols>
    <col min="2" max="2" width="18.42578125" customWidth="1"/>
    <col min="3" max="3" width="12" bestFit="1" customWidth="1"/>
    <col min="4" max="4" width="13.5703125" bestFit="1" customWidth="1"/>
    <col min="5" max="5" width="15.5703125" bestFit="1" customWidth="1"/>
    <col min="6" max="6" width="10.140625" bestFit="1" customWidth="1"/>
    <col min="7" max="7" width="8.42578125" bestFit="1" customWidth="1"/>
    <col min="8" max="8" width="14.42578125" bestFit="1" customWidth="1"/>
  </cols>
  <sheetData>
    <row r="1" spans="2:8" x14ac:dyDescent="0.25">
      <c r="B1" s="14" t="s">
        <v>21</v>
      </c>
    </row>
    <row r="6" spans="2:8" ht="15.75" thickBot="1" x14ac:dyDescent="0.3">
      <c r="B6" s="11" t="s">
        <v>0</v>
      </c>
      <c r="C6" s="12" t="s">
        <v>18</v>
      </c>
      <c r="D6" s="13" t="s">
        <v>1</v>
      </c>
      <c r="E6" s="13" t="s">
        <v>17</v>
      </c>
      <c r="F6" s="12" t="s">
        <v>19</v>
      </c>
      <c r="G6" s="13" t="s">
        <v>16</v>
      </c>
      <c r="H6" s="13" t="s">
        <v>20</v>
      </c>
    </row>
    <row r="7" spans="2:8" x14ac:dyDescent="0.25">
      <c r="B7" t="str" cm="1">
        <f t="array" ref="B7:H20">_xlfn._xlws.FILTER(Tabelle3[],ISNUMBER(SEARCH($B$1,Tabelle3[Land]))=TRUE,"Keine Daten")</f>
        <v>Deutschland</v>
      </c>
      <c r="C7" s="1">
        <v>215</v>
      </c>
      <c r="D7" s="2">
        <v>9</v>
      </c>
      <c r="E7" s="2">
        <v>1935</v>
      </c>
      <c r="F7" s="1">
        <v>5529</v>
      </c>
      <c r="G7" s="2">
        <v>28</v>
      </c>
      <c r="H7" s="2">
        <v>154812</v>
      </c>
    </row>
    <row r="8" spans="2:8" x14ac:dyDescent="0.25">
      <c r="B8" t="str">
        <v>Frankreich</v>
      </c>
      <c r="C8" s="1">
        <v>5355</v>
      </c>
      <c r="D8" s="2">
        <v>13</v>
      </c>
      <c r="E8" s="2">
        <v>69615</v>
      </c>
      <c r="F8" s="1">
        <v>9645</v>
      </c>
      <c r="G8" s="2">
        <v>28</v>
      </c>
      <c r="H8" s="2">
        <v>270060</v>
      </c>
    </row>
    <row r="9" spans="2:8" x14ac:dyDescent="0.25">
      <c r="B9" t="str">
        <v>Spanien</v>
      </c>
      <c r="C9" s="1">
        <v>2986</v>
      </c>
      <c r="D9" s="2">
        <v>14</v>
      </c>
      <c r="E9" s="2">
        <v>41804</v>
      </c>
      <c r="F9" s="1">
        <v>3759</v>
      </c>
      <c r="G9" s="2">
        <v>17</v>
      </c>
      <c r="H9" s="2">
        <v>63903</v>
      </c>
    </row>
    <row r="10" spans="2:8" x14ac:dyDescent="0.25">
      <c r="B10" t="str">
        <v>Portugal</v>
      </c>
      <c r="C10" s="1">
        <v>5143</v>
      </c>
      <c r="D10" s="2">
        <v>6</v>
      </c>
      <c r="E10" s="2">
        <v>30858</v>
      </c>
      <c r="F10" s="1">
        <v>9569</v>
      </c>
      <c r="G10" s="2">
        <v>25</v>
      </c>
      <c r="H10" s="2">
        <v>239225</v>
      </c>
    </row>
    <row r="11" spans="2:8" x14ac:dyDescent="0.25">
      <c r="B11" t="str">
        <v>Schweden</v>
      </c>
      <c r="C11" s="1">
        <v>9985</v>
      </c>
      <c r="D11" s="2">
        <v>3</v>
      </c>
      <c r="E11" s="2">
        <v>29955</v>
      </c>
      <c r="F11">
        <v>5515</v>
      </c>
      <c r="G11" s="2">
        <v>22</v>
      </c>
      <c r="H11" s="2">
        <v>121330</v>
      </c>
    </row>
    <row r="12" spans="2:8" x14ac:dyDescent="0.25">
      <c r="B12" t="str">
        <v>Norwegen</v>
      </c>
      <c r="C12" s="1">
        <v>8467</v>
      </c>
      <c r="D12" s="2">
        <v>7</v>
      </c>
      <c r="E12" s="2">
        <v>59269</v>
      </c>
      <c r="F12">
        <v>7084</v>
      </c>
      <c r="G12" s="2">
        <v>18</v>
      </c>
      <c r="H12" s="2">
        <v>127512</v>
      </c>
    </row>
    <row r="13" spans="2:8" x14ac:dyDescent="0.25">
      <c r="B13" t="str">
        <v>Dänemark</v>
      </c>
      <c r="C13" s="1">
        <v>4077</v>
      </c>
      <c r="D13" s="2">
        <v>6</v>
      </c>
      <c r="E13" s="2">
        <v>24462</v>
      </c>
      <c r="F13">
        <v>1677</v>
      </c>
      <c r="G13" s="2">
        <v>30</v>
      </c>
      <c r="H13" s="2">
        <v>50310</v>
      </c>
    </row>
    <row r="14" spans="2:8" x14ac:dyDescent="0.25">
      <c r="B14" t="str">
        <v>Belgien</v>
      </c>
      <c r="C14" s="1">
        <v>2048</v>
      </c>
      <c r="D14" s="2">
        <v>6</v>
      </c>
      <c r="E14" s="2">
        <v>12288</v>
      </c>
      <c r="F14">
        <v>8944</v>
      </c>
      <c r="G14" s="2">
        <v>19</v>
      </c>
      <c r="H14" s="2">
        <v>169936</v>
      </c>
    </row>
    <row r="15" spans="2:8" x14ac:dyDescent="0.25">
      <c r="B15" t="str">
        <v>Niederlande</v>
      </c>
      <c r="C15" s="1">
        <v>6529</v>
      </c>
      <c r="D15" s="2">
        <v>10</v>
      </c>
      <c r="E15" s="2">
        <v>65290</v>
      </c>
      <c r="F15">
        <v>8740</v>
      </c>
      <c r="G15" s="2">
        <v>30</v>
      </c>
      <c r="H15" s="2">
        <v>262200</v>
      </c>
    </row>
    <row r="16" spans="2:8" x14ac:dyDescent="0.25">
      <c r="B16" t="str">
        <v>Italien</v>
      </c>
      <c r="C16" s="1">
        <v>4452</v>
      </c>
      <c r="D16" s="2">
        <v>12</v>
      </c>
      <c r="E16" s="2">
        <v>53424</v>
      </c>
      <c r="F16">
        <v>4511</v>
      </c>
      <c r="G16" s="2">
        <v>24</v>
      </c>
      <c r="H16" s="2">
        <v>108264</v>
      </c>
    </row>
    <row r="17" spans="2:8" x14ac:dyDescent="0.25">
      <c r="B17" t="str">
        <v>Österreich</v>
      </c>
      <c r="C17" s="1">
        <v>615</v>
      </c>
      <c r="D17" s="2">
        <v>13</v>
      </c>
      <c r="E17" s="2">
        <v>7995</v>
      </c>
      <c r="F17">
        <v>5102</v>
      </c>
      <c r="G17" s="2">
        <v>15</v>
      </c>
      <c r="H17" s="2">
        <v>76530</v>
      </c>
    </row>
    <row r="18" spans="2:8" x14ac:dyDescent="0.25">
      <c r="B18" t="str">
        <v>Schweiz</v>
      </c>
      <c r="C18" s="1">
        <v>2632</v>
      </c>
      <c r="D18" s="2">
        <v>12</v>
      </c>
      <c r="E18" s="2">
        <v>31584</v>
      </c>
      <c r="F18">
        <v>8424</v>
      </c>
      <c r="G18" s="2">
        <v>31</v>
      </c>
      <c r="H18" s="2">
        <v>261144</v>
      </c>
    </row>
    <row r="19" spans="2:8" x14ac:dyDescent="0.25">
      <c r="B19" t="str">
        <v>Tschechien</v>
      </c>
      <c r="C19" s="1">
        <v>9162</v>
      </c>
      <c r="D19" s="2">
        <v>2</v>
      </c>
      <c r="E19" s="2">
        <v>18324</v>
      </c>
      <c r="F19">
        <v>5699</v>
      </c>
      <c r="G19" s="2">
        <v>26</v>
      </c>
      <c r="H19" s="2">
        <v>148174</v>
      </c>
    </row>
    <row r="20" spans="2:8" x14ac:dyDescent="0.25">
      <c r="B20" t="str">
        <v>Polen</v>
      </c>
      <c r="C20" s="1">
        <v>971</v>
      </c>
      <c r="D20" s="2">
        <v>7</v>
      </c>
      <c r="E20" s="2">
        <v>6797</v>
      </c>
      <c r="F20">
        <v>4570</v>
      </c>
      <c r="G20" s="2">
        <v>28</v>
      </c>
      <c r="H20" s="2">
        <v>127960</v>
      </c>
    </row>
  </sheetData>
  <conditionalFormatting sqref="B6:H20">
    <cfRule type="notContainsBlanks" dxfId="0" priority="1">
      <formula>LEN(TRIM(B6))&gt;0</formula>
    </cfRule>
  </conditionalFormatting>
  <pageMargins left="0.7" right="0.7" top="0.78740157499999996" bottom="0.78740157499999996" header="0.3" footer="0.3"/>
  <drawing r:id="rId1"/>
  <legacyDrawing r:id="rId2"/>
  <controls>
    <mc:AlternateContent xmlns:mc="http://schemas.openxmlformats.org/markup-compatibility/2006">
      <mc:Choice Requires="x14">
        <control shapeId="3073" r:id="rId3" name="TextBox1">
          <controlPr defaultSize="0" autoLine="0" linkedCell="B1" r:id="rId4">
            <anchor moveWithCells="1">
              <from>
                <xdr:col>1</xdr:col>
                <xdr:colOff>361950</xdr:colOff>
                <xdr:row>2</xdr:row>
                <xdr:rowOff>161925</xdr:rowOff>
              </from>
              <to>
                <xdr:col>7</xdr:col>
                <xdr:colOff>904875</xdr:colOff>
                <xdr:row>4</xdr:row>
                <xdr:rowOff>38100</xdr:rowOff>
              </to>
            </anchor>
          </controlPr>
        </control>
      </mc:Choice>
      <mc:Fallback>
        <control shapeId="3073" r:id="rId3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Tabelle1</vt:lpstr>
      <vt:lpstr>Tabelle2</vt:lpstr>
      <vt:lpstr>Tabelle3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2024-04-21T12:40:08Z</dcterms:created>
  <dcterms:modified xsi:type="dcterms:W3CDTF">2024-05-05T13:07:32Z</dcterms:modified>
</cp:coreProperties>
</file>